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360" yWindow="105" windowWidth="19155" windowHeight="7500" tabRatio="779"/>
  </bookViews>
  <sheets>
    <sheet name="งบรายจ่าย" sheetId="11" r:id="rId1"/>
  </sheets>
  <calcPr calcId="152511"/>
</workbook>
</file>

<file path=xl/calcChain.xml><?xml version="1.0" encoding="utf-8"?>
<calcChain xmlns="http://schemas.openxmlformats.org/spreadsheetml/2006/main">
  <c r="D20" i="11" l="1"/>
  <c r="D10" i="11"/>
  <c r="D11" i="11"/>
  <c r="D12" i="11"/>
  <c r="D13" i="11"/>
  <c r="D14" i="11"/>
  <c r="D15" i="11"/>
  <c r="D16" i="11"/>
  <c r="D19" i="11"/>
  <c r="D9" i="11"/>
  <c r="E20" i="11"/>
  <c r="E11" i="11"/>
  <c r="E12" i="11"/>
  <c r="E13" i="11"/>
  <c r="E14" i="11"/>
  <c r="E15" i="11"/>
  <c r="E16" i="11"/>
  <c r="E17" i="11"/>
  <c r="E18" i="11"/>
  <c r="E19" i="11"/>
  <c r="E10" i="11"/>
  <c r="F9" i="11"/>
  <c r="F10" i="11"/>
  <c r="F12" i="11"/>
  <c r="F13" i="11"/>
  <c r="F14" i="11"/>
  <c r="F15" i="11"/>
  <c r="F16" i="11"/>
  <c r="F17" i="11"/>
  <c r="F18" i="11"/>
  <c r="F19" i="11"/>
  <c r="F11" i="11"/>
  <c r="N20" i="11" l="1"/>
  <c r="M20" i="11"/>
  <c r="L20" i="11"/>
  <c r="K20" i="11"/>
  <c r="J20" i="11"/>
  <c r="I20" i="11"/>
  <c r="H20" i="11"/>
  <c r="G20" i="11"/>
  <c r="B20" i="11"/>
  <c r="C18" i="11"/>
  <c r="C20" i="11" l="1"/>
  <c r="F20" i="11"/>
</calcChain>
</file>

<file path=xl/sharedStrings.xml><?xml version="1.0" encoding="utf-8"?>
<sst xmlns="http://schemas.openxmlformats.org/spreadsheetml/2006/main" count="53" uniqueCount="50">
  <si>
    <t>รายการ</t>
  </si>
  <si>
    <t>เงินงบประมาณ</t>
  </si>
  <si>
    <t>รายจ่ายอื่น</t>
  </si>
  <si>
    <t>ค่าตอบแทน</t>
  </si>
  <si>
    <t>เคหะและชุมชน</t>
  </si>
  <si>
    <t>สาธารณสุข</t>
  </si>
  <si>
    <t>การศึกษา</t>
  </si>
  <si>
    <t>งบกลาง</t>
  </si>
  <si>
    <t>ค่าวัสดุ</t>
  </si>
  <si>
    <t>เงินอุดหนุน</t>
  </si>
  <si>
    <t>ค่าใช้สอย</t>
  </si>
  <si>
    <t>ประมาณการ</t>
  </si>
  <si>
    <t>บริหารงาน</t>
  </si>
  <si>
    <t>งานรักษาความ</t>
  </si>
  <si>
    <t>ทั่วไป</t>
  </si>
  <si>
    <t>สงบภายใน</t>
  </si>
  <si>
    <t>วัฒนธรรมและ</t>
  </si>
  <si>
    <t>นันทนาการ</t>
  </si>
  <si>
    <t>รายจ่าย</t>
  </si>
  <si>
    <t>เงินเดือน (ฝ่ายการเมือง)</t>
  </si>
  <si>
    <t>เงินเดือน (ฝ่ายประจำ)</t>
  </si>
  <si>
    <t>ค่าสาธารณูปโภค</t>
  </si>
  <si>
    <t>ค่าครุภัณฑ์ (หมายเหตุ 1)</t>
  </si>
  <si>
    <t>ค่าที่ดินและสิ่งก่อสร้าง (หมายเหตุ 2)</t>
  </si>
  <si>
    <t>รายรายจ่าย</t>
  </si>
  <si>
    <t xml:space="preserve"> </t>
  </si>
  <si>
    <t xml:space="preserve">        .............................................................</t>
  </si>
  <si>
    <t xml:space="preserve">    ......................................................</t>
  </si>
  <si>
    <t xml:space="preserve">     ......................................................</t>
  </si>
  <si>
    <t>ชุมชน</t>
  </si>
  <si>
    <t>เช้มแข็งของ</t>
  </si>
  <si>
    <t>สร้างความ</t>
  </si>
  <si>
    <t>การศาสนา</t>
  </si>
  <si>
    <t xml:space="preserve">          (นายเดช ตะพานบุญ)</t>
  </si>
  <si>
    <t xml:space="preserve">       ปลัดเทศบาลตำบลบึงกาฬ</t>
  </si>
  <si>
    <t xml:space="preserve">        (นายวิทยา เสนจันทร์ฒิไชย)</t>
  </si>
  <si>
    <t xml:space="preserve">       นายกเทศมนตรีตำบลบึงกาฬ</t>
  </si>
  <si>
    <t>เทศบาลตำบลบึงกาฬ  อำเภอเมืองบึงกาฬ จังหวัดบึงกาฬ</t>
  </si>
  <si>
    <t xml:space="preserve">            (นางสาวสมหมาย  สุคุณพันธ์)</t>
  </si>
  <si>
    <t>ผู้อำนวยการกองคลัง</t>
  </si>
  <si>
    <t>แผนการใช้จ่าย</t>
  </si>
  <si>
    <t>การเบิกจ่ายคิดเป็น</t>
  </si>
  <si>
    <t>ร้อยละของแผนการใช้</t>
  </si>
  <si>
    <t>จ่ายงบประมาณ</t>
  </si>
  <si>
    <t>ร้อยละของ</t>
  </si>
  <si>
    <t>งบประมาณ</t>
  </si>
  <si>
    <t>ตั้งแต่วันที่  1  ตุลาคม  2562  ถึง  31  มีนาคม  2563</t>
  </si>
  <si>
    <t>รวมรายจ่ายจาก</t>
  </si>
  <si>
    <t>รวมสิ้นไตรมาส 2</t>
  </si>
  <si>
    <t>งบแสดงความก้าวหน้าผลการดำเนินงานการใช้จ่ายงบประมาณ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</si>
</sst>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b/>
      <sz val="11"/>
      <name val="TH SarabunIT๙"/>
      <family val="2"/>
    </font>
    <font>
      <sz val="11"/>
      <name val="TH SarabunIT๙"/>
      <family val="2"/>
    </font>
    <font>
      <u/>
      <sz val="1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4" fillId="0" borderId="0" xfId="0" applyFont="1" applyFill="1"/>
    <xf numFmtId="187" fontId="3" fillId="0" borderId="4" xfId="1" applyNumberFormat="1" applyFont="1" applyFill="1" applyBorder="1" applyAlignment="1">
      <alignment horizontal="center"/>
    </xf>
    <xf numFmtId="187" fontId="3" fillId="0" borderId="2" xfId="1" applyNumberFormat="1" applyFont="1" applyFill="1" applyBorder="1" applyAlignment="1">
      <alignment horizontal="center"/>
    </xf>
    <xf numFmtId="0" fontId="3" fillId="0" borderId="0" xfId="0" applyFont="1" applyFill="1"/>
    <xf numFmtId="187" fontId="3" fillId="0" borderId="5" xfId="1" applyNumberFormat="1" applyFont="1" applyFill="1" applyBorder="1" applyAlignment="1">
      <alignment horizontal="center"/>
    </xf>
    <xf numFmtId="187" fontId="3" fillId="0" borderId="3" xfId="1" applyNumberFormat="1" applyFont="1" applyFill="1" applyBorder="1" applyAlignment="1">
      <alignment horizontal="center"/>
    </xf>
    <xf numFmtId="187" fontId="3" fillId="0" borderId="6" xfId="1" applyNumberFormat="1" applyFont="1" applyFill="1" applyBorder="1" applyAlignment="1">
      <alignment horizontal="center"/>
    </xf>
    <xf numFmtId="187" fontId="5" fillId="0" borderId="1" xfId="1" applyNumberFormat="1" applyFont="1" applyFill="1" applyBorder="1" applyAlignment="1">
      <alignment horizontal="left"/>
    </xf>
    <xf numFmtId="43" fontId="4" fillId="0" borderId="1" xfId="1" applyNumberFormat="1" applyFont="1" applyFill="1" applyBorder="1" applyAlignment="1">
      <alignment horizontal="center"/>
    </xf>
    <xf numFmtId="187" fontId="4" fillId="0" borderId="1" xfId="1" applyNumberFormat="1" applyFont="1" applyFill="1" applyBorder="1" applyAlignment="1">
      <alignment horizontal="left"/>
    </xf>
    <xf numFmtId="43" fontId="4" fillId="0" borderId="1" xfId="1" applyNumberFormat="1" applyFont="1" applyFill="1" applyBorder="1" applyAlignment="1">
      <alignment horizontal="left"/>
    </xf>
    <xf numFmtId="187" fontId="3" fillId="0" borderId="1" xfId="1" applyNumberFormat="1" applyFont="1" applyFill="1" applyBorder="1" applyAlignment="1">
      <alignment horizontal="center"/>
    </xf>
    <xf numFmtId="43" fontId="3" fillId="0" borderId="7" xfId="1" applyNumberFormat="1" applyFont="1" applyFill="1" applyBorder="1" applyAlignment="1">
      <alignment horizontal="center"/>
    </xf>
    <xf numFmtId="43" fontId="2" fillId="0" borderId="0" xfId="1" applyFont="1"/>
    <xf numFmtId="43" fontId="4" fillId="0" borderId="1" xfId="1" quotePrefix="1" applyNumberFormat="1" applyFont="1" applyFill="1" applyBorder="1" applyAlignment="1">
      <alignment horizontal="right"/>
    </xf>
    <xf numFmtId="187" fontId="3" fillId="0" borderId="2" xfId="1" applyNumberFormat="1" applyFont="1" applyFill="1" applyBorder="1" applyAlignment="1">
      <alignment horizontal="center" wrapText="1"/>
    </xf>
    <xf numFmtId="187" fontId="3" fillId="0" borderId="3" xfId="1" applyNumberFormat="1" applyFont="1" applyFill="1" applyBorder="1" applyAlignment="1">
      <alignment horizontal="center" wrapText="1"/>
    </xf>
    <xf numFmtId="187" fontId="3" fillId="0" borderId="0" xfId="1" applyNumberFormat="1" applyFont="1" applyFill="1" applyAlignment="1">
      <alignment horizontal="center"/>
    </xf>
    <xf numFmtId="0" fontId="4" fillId="0" borderId="0" xfId="0" applyFont="1" applyFill="1" applyBorder="1"/>
    <xf numFmtId="0" fontId="6" fillId="0" borderId="0" xfId="0" applyFont="1"/>
    <xf numFmtId="43" fontId="4" fillId="0" borderId="7" xfId="1" applyNumberFormat="1" applyFont="1" applyFill="1" applyBorder="1" applyAlignment="1">
      <alignment horizontal="center"/>
    </xf>
    <xf numFmtId="187" fontId="3" fillId="0" borderId="0" xfId="1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131885</xdr:colOff>
      <xdr:row>20</xdr:row>
      <xdr:rowOff>36636</xdr:rowOff>
    </xdr:from>
    <xdr:to>
      <xdr:col>12</xdr:col>
      <xdr:colOff>95249</xdr:colOff>
      <xdr:row>24</xdr:row>
      <xdr:rowOff>29307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3308" y="3853963"/>
          <a:ext cx="9268556" cy="7619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28"/>
  <sheetViews>
    <sheetView tabSelected="1" zoomScale="130" zoomScaleNormal="130" workbookViewId="0">
      <selection activeCell="I7" sqref="I7"/>
    </sheetView>
  </sheetViews>
  <sheetFormatPr defaultRowHeight="15" x14ac:dyDescent="0.25"/>
  <cols>
    <col min="1" max="1" width="18.625" style="2" customWidth="1"/>
    <col min="2" max="2" width="11.5" style="2" customWidth="1"/>
    <col min="3" max="3" width="11.75" style="2" bestFit="1" customWidth="1"/>
    <col min="4" max="4" width="11.875" style="2" customWidth="1"/>
    <col min="5" max="5" width="10.625" style="2" customWidth="1"/>
    <col min="6" max="6" width="11.5" style="2" customWidth="1"/>
    <col min="7" max="7" width="11.625" style="2" customWidth="1"/>
    <col min="8" max="8" width="10.375" style="2" customWidth="1"/>
    <col min="9" max="9" width="10.75" style="2" bestFit="1" customWidth="1"/>
    <col min="10" max="10" width="11.25" style="2" customWidth="1"/>
    <col min="11" max="11" width="11.125" style="2" customWidth="1"/>
    <col min="12" max="12" width="9.5" style="2" bestFit="1" customWidth="1"/>
    <col min="13" max="13" width="10.125" style="2" customWidth="1"/>
    <col min="14" max="14" width="10.75" style="2" bestFit="1" customWidth="1"/>
    <col min="15" max="16384" width="9" style="2"/>
  </cols>
  <sheetData>
    <row r="1" spans="1:14" x14ac:dyDescent="0.25">
      <c r="A1" s="23" t="s">
        <v>37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5">
      <c r="A2" s="23" t="s">
        <v>49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</row>
    <row r="3" spans="1:14" x14ac:dyDescent="0.25">
      <c r="A3" s="23" t="s">
        <v>46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</row>
    <row r="4" spans="1:14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s="5" customFormat="1" x14ac:dyDescent="0.25">
      <c r="A5" s="3" t="s">
        <v>0</v>
      </c>
      <c r="B5" s="3" t="s">
        <v>11</v>
      </c>
      <c r="C5" s="3" t="s">
        <v>40</v>
      </c>
      <c r="D5" s="3" t="s">
        <v>41</v>
      </c>
      <c r="E5" s="3" t="s">
        <v>41</v>
      </c>
      <c r="F5" s="3" t="s">
        <v>47</v>
      </c>
      <c r="G5" s="3" t="s">
        <v>12</v>
      </c>
      <c r="H5" s="4" t="s">
        <v>13</v>
      </c>
      <c r="I5" s="4" t="s">
        <v>6</v>
      </c>
      <c r="J5" s="4" t="s">
        <v>5</v>
      </c>
      <c r="K5" s="3" t="s">
        <v>4</v>
      </c>
      <c r="L5" s="17" t="s">
        <v>31</v>
      </c>
      <c r="M5" s="4" t="s">
        <v>32</v>
      </c>
      <c r="N5" s="3" t="s">
        <v>7</v>
      </c>
    </row>
    <row r="6" spans="1:14" s="5" customFormat="1" x14ac:dyDescent="0.25">
      <c r="A6" s="6"/>
      <c r="B6" s="6"/>
      <c r="C6" s="6" t="s">
        <v>1</v>
      </c>
      <c r="D6" s="6" t="s">
        <v>42</v>
      </c>
      <c r="E6" s="6" t="s">
        <v>44</v>
      </c>
      <c r="F6" s="6" t="s">
        <v>45</v>
      </c>
      <c r="G6" s="6" t="s">
        <v>14</v>
      </c>
      <c r="H6" s="7" t="s">
        <v>15</v>
      </c>
      <c r="I6" s="7"/>
      <c r="J6" s="7"/>
      <c r="K6" s="7"/>
      <c r="L6" s="18" t="s">
        <v>30</v>
      </c>
      <c r="M6" s="7" t="s">
        <v>16</v>
      </c>
      <c r="N6" s="6"/>
    </row>
    <row r="7" spans="1:14" s="5" customFormat="1" x14ac:dyDescent="0.25">
      <c r="A7" s="8"/>
      <c r="B7" s="6"/>
      <c r="C7" s="6" t="s">
        <v>48</v>
      </c>
      <c r="D7" s="6" t="s">
        <v>43</v>
      </c>
      <c r="E7" s="6" t="s">
        <v>45</v>
      </c>
      <c r="F7" s="6"/>
      <c r="G7" s="6"/>
      <c r="H7" s="7"/>
      <c r="I7" s="7"/>
      <c r="J7" s="7"/>
      <c r="K7" s="7"/>
      <c r="L7" s="7" t="s">
        <v>29</v>
      </c>
      <c r="M7" s="6" t="s">
        <v>17</v>
      </c>
      <c r="N7" s="6"/>
    </row>
    <row r="8" spans="1:14" x14ac:dyDescent="0.25">
      <c r="A8" s="9" t="s">
        <v>18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</row>
    <row r="9" spans="1:14" x14ac:dyDescent="0.25">
      <c r="A9" s="11" t="s">
        <v>7</v>
      </c>
      <c r="B9" s="10">
        <v>11262740</v>
      </c>
      <c r="C9" s="10">
        <v>5925196</v>
      </c>
      <c r="D9" s="10">
        <f>F9/C9*100</f>
        <v>105.05709768925789</v>
      </c>
      <c r="E9" s="10">
        <v>55.47</v>
      </c>
      <c r="F9" s="10">
        <f>(N9:N9)</f>
        <v>6224838.9500000002</v>
      </c>
      <c r="G9" s="10"/>
      <c r="H9" s="10"/>
      <c r="I9" s="10"/>
      <c r="J9" s="10"/>
      <c r="K9" s="10"/>
      <c r="L9" s="10"/>
      <c r="M9" s="10"/>
      <c r="N9" s="10">
        <v>6224838.9500000002</v>
      </c>
    </row>
    <row r="10" spans="1:14" x14ac:dyDescent="0.25">
      <c r="A10" s="11" t="s">
        <v>19</v>
      </c>
      <c r="B10" s="10">
        <v>2727360</v>
      </c>
      <c r="C10" s="10">
        <v>1363680</v>
      </c>
      <c r="D10" s="10">
        <f t="shared" ref="D10:D20" si="0">F10/C10*100</f>
        <v>100</v>
      </c>
      <c r="E10" s="10">
        <f>F10/B10*100</f>
        <v>50</v>
      </c>
      <c r="F10" s="10">
        <f>+SUM(G10:M10)</f>
        <v>1363680</v>
      </c>
      <c r="G10" s="10">
        <v>1363680</v>
      </c>
      <c r="H10" s="10">
        <v>0</v>
      </c>
      <c r="I10" s="10">
        <v>0</v>
      </c>
      <c r="J10" s="10">
        <v>0</v>
      </c>
      <c r="K10" s="10">
        <v>0</v>
      </c>
      <c r="L10" s="10">
        <v>0</v>
      </c>
      <c r="M10" s="10">
        <v>0</v>
      </c>
      <c r="N10" s="10">
        <v>0</v>
      </c>
    </row>
    <row r="11" spans="1:14" x14ac:dyDescent="0.25">
      <c r="A11" s="11" t="s">
        <v>20</v>
      </c>
      <c r="B11" s="10">
        <v>19366100</v>
      </c>
      <c r="C11" s="10">
        <v>8577880</v>
      </c>
      <c r="D11" s="10">
        <f t="shared" si="0"/>
        <v>98.252213833721143</v>
      </c>
      <c r="E11" s="10">
        <f t="shared" ref="E11:E20" si="1">F11/B11*100</f>
        <v>43.519123623238549</v>
      </c>
      <c r="F11" s="10">
        <f>+SUM(G11:M11)</f>
        <v>8427957</v>
      </c>
      <c r="G11" s="10">
        <v>3853907</v>
      </c>
      <c r="H11" s="10">
        <v>938520</v>
      </c>
      <c r="I11" s="10">
        <v>561720</v>
      </c>
      <c r="J11" s="10">
        <v>1930140</v>
      </c>
      <c r="K11" s="10">
        <v>1143670</v>
      </c>
      <c r="L11" s="10">
        <v>0</v>
      </c>
      <c r="M11" s="10">
        <v>0</v>
      </c>
      <c r="N11" s="10">
        <v>0</v>
      </c>
    </row>
    <row r="12" spans="1:14" x14ac:dyDescent="0.25">
      <c r="A12" s="11" t="s">
        <v>3</v>
      </c>
      <c r="B12" s="10">
        <v>1207000</v>
      </c>
      <c r="C12" s="10">
        <v>545888</v>
      </c>
      <c r="D12" s="10">
        <f t="shared" si="0"/>
        <v>98.215384840846482</v>
      </c>
      <c r="E12" s="10">
        <f t="shared" si="1"/>
        <v>44.419718309859157</v>
      </c>
      <c r="F12" s="10">
        <f t="shared" ref="F12:F19" si="2">+SUM(G12:M12)</f>
        <v>536146</v>
      </c>
      <c r="G12" s="10">
        <v>217266</v>
      </c>
      <c r="H12" s="10">
        <v>54470</v>
      </c>
      <c r="I12" s="10">
        <v>21000</v>
      </c>
      <c r="J12" s="10">
        <v>89860</v>
      </c>
      <c r="K12" s="10">
        <v>153550</v>
      </c>
      <c r="L12" s="10">
        <v>0</v>
      </c>
      <c r="M12" s="10">
        <v>0</v>
      </c>
      <c r="N12" s="10">
        <v>0</v>
      </c>
    </row>
    <row r="13" spans="1:14" x14ac:dyDescent="0.25">
      <c r="A13" s="11" t="s">
        <v>10</v>
      </c>
      <c r="B13" s="16">
        <v>9694000</v>
      </c>
      <c r="C13" s="10">
        <v>2820570</v>
      </c>
      <c r="D13" s="10">
        <f t="shared" si="0"/>
        <v>100.29115852469536</v>
      </c>
      <c r="E13" s="10">
        <f t="shared" si="1"/>
        <v>29.180754384155151</v>
      </c>
      <c r="F13" s="10">
        <f t="shared" si="2"/>
        <v>2828782.33</v>
      </c>
      <c r="G13" s="10">
        <v>486945</v>
      </c>
      <c r="H13" s="10">
        <v>251638.33</v>
      </c>
      <c r="I13" s="10">
        <v>917640</v>
      </c>
      <c r="J13" s="10">
        <v>769609</v>
      </c>
      <c r="K13" s="10">
        <v>174820</v>
      </c>
      <c r="L13" s="10">
        <v>0</v>
      </c>
      <c r="M13" s="10">
        <v>228130</v>
      </c>
      <c r="N13" s="10">
        <v>0</v>
      </c>
    </row>
    <row r="14" spans="1:14" x14ac:dyDescent="0.25">
      <c r="A14" s="11" t="s">
        <v>8</v>
      </c>
      <c r="B14" s="10">
        <v>4991000</v>
      </c>
      <c r="C14" s="10">
        <v>2339620</v>
      </c>
      <c r="D14" s="10">
        <f t="shared" si="0"/>
        <v>99.999414862242588</v>
      </c>
      <c r="E14" s="10">
        <f t="shared" si="1"/>
        <v>46.876503907032657</v>
      </c>
      <c r="F14" s="10">
        <f t="shared" si="2"/>
        <v>2339606.31</v>
      </c>
      <c r="G14" s="10">
        <v>101131</v>
      </c>
      <c r="H14" s="10">
        <v>134135</v>
      </c>
      <c r="I14" s="10">
        <v>1066549.52</v>
      </c>
      <c r="J14" s="10">
        <v>499450</v>
      </c>
      <c r="K14" s="10">
        <v>538340.79</v>
      </c>
      <c r="L14" s="10">
        <v>0</v>
      </c>
      <c r="M14" s="10">
        <v>0</v>
      </c>
      <c r="N14" s="10">
        <v>0</v>
      </c>
    </row>
    <row r="15" spans="1:14" x14ac:dyDescent="0.25">
      <c r="A15" s="11" t="s">
        <v>21</v>
      </c>
      <c r="B15" s="16">
        <v>1615000</v>
      </c>
      <c r="C15" s="10">
        <v>541270</v>
      </c>
      <c r="D15" s="10">
        <f t="shared" si="0"/>
        <v>99.953995233432479</v>
      </c>
      <c r="E15" s="10">
        <f t="shared" si="1"/>
        <v>33.499751702786376</v>
      </c>
      <c r="F15" s="10">
        <f t="shared" si="2"/>
        <v>541020.99</v>
      </c>
      <c r="G15" s="12">
        <v>256603.49</v>
      </c>
      <c r="H15" s="12">
        <v>0</v>
      </c>
      <c r="I15" s="12">
        <v>45782.45</v>
      </c>
      <c r="J15" s="10">
        <v>238635.05</v>
      </c>
      <c r="K15" s="10">
        <v>0</v>
      </c>
      <c r="L15" s="10">
        <v>0</v>
      </c>
      <c r="M15" s="10">
        <v>0</v>
      </c>
      <c r="N15" s="10">
        <v>0</v>
      </c>
    </row>
    <row r="16" spans="1:14" x14ac:dyDescent="0.25">
      <c r="A16" s="11" t="s">
        <v>22</v>
      </c>
      <c r="B16" s="10">
        <v>2674800</v>
      </c>
      <c r="C16" s="10">
        <v>1085062</v>
      </c>
      <c r="D16" s="10">
        <f t="shared" si="0"/>
        <v>100</v>
      </c>
      <c r="E16" s="10">
        <f t="shared" si="1"/>
        <v>40.56609839988036</v>
      </c>
      <c r="F16" s="10">
        <f t="shared" si="2"/>
        <v>1085062</v>
      </c>
      <c r="G16" s="10">
        <v>271772</v>
      </c>
      <c r="H16" s="10">
        <v>0</v>
      </c>
      <c r="I16" s="10">
        <v>31290</v>
      </c>
      <c r="J16" s="10">
        <v>722000</v>
      </c>
      <c r="K16" s="10">
        <v>60000</v>
      </c>
      <c r="L16" s="10">
        <v>0</v>
      </c>
      <c r="M16" s="10">
        <v>0</v>
      </c>
      <c r="N16" s="10">
        <v>0</v>
      </c>
    </row>
    <row r="17" spans="1:14" x14ac:dyDescent="0.25">
      <c r="A17" s="11" t="s">
        <v>23</v>
      </c>
      <c r="B17" s="10">
        <v>5512000</v>
      </c>
      <c r="C17" s="10">
        <v>0</v>
      </c>
      <c r="D17" s="10">
        <v>0</v>
      </c>
      <c r="E17" s="10">
        <f t="shared" si="1"/>
        <v>0</v>
      </c>
      <c r="F17" s="10">
        <f t="shared" si="2"/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</row>
    <row r="18" spans="1:14" x14ac:dyDescent="0.25">
      <c r="A18" s="11" t="s">
        <v>2</v>
      </c>
      <c r="B18" s="10">
        <v>20000</v>
      </c>
      <c r="C18" s="10">
        <f t="shared" ref="C18" si="3">+SUM(G18:N18)</f>
        <v>0</v>
      </c>
      <c r="D18" s="10">
        <v>0</v>
      </c>
      <c r="E18" s="10">
        <f t="shared" si="1"/>
        <v>0</v>
      </c>
      <c r="F18" s="10">
        <f t="shared" si="2"/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</row>
    <row r="19" spans="1:14" x14ac:dyDescent="0.25">
      <c r="A19" s="11" t="s">
        <v>9</v>
      </c>
      <c r="B19" s="10">
        <v>4799000</v>
      </c>
      <c r="C19" s="10">
        <v>2643004</v>
      </c>
      <c r="D19" s="10">
        <f t="shared" si="0"/>
        <v>99.999962542621944</v>
      </c>
      <c r="E19" s="10">
        <f t="shared" si="1"/>
        <v>55.074036465930398</v>
      </c>
      <c r="F19" s="10">
        <f t="shared" si="2"/>
        <v>2643003.0099999998</v>
      </c>
      <c r="G19" s="10">
        <v>0</v>
      </c>
      <c r="H19" s="10">
        <v>0</v>
      </c>
      <c r="I19" s="10">
        <v>2524640</v>
      </c>
      <c r="J19" s="10">
        <v>0</v>
      </c>
      <c r="K19" s="10">
        <v>28363.01</v>
      </c>
      <c r="L19" s="10">
        <v>40000</v>
      </c>
      <c r="M19" s="10">
        <v>50000</v>
      </c>
      <c r="N19" s="10">
        <v>0</v>
      </c>
    </row>
    <row r="20" spans="1:14" s="5" customFormat="1" ht="15.75" thickBot="1" x14ac:dyDescent="0.3">
      <c r="A20" s="13" t="s">
        <v>24</v>
      </c>
      <c r="B20" s="14">
        <f t="shared" ref="B20:N20" si="4">SUM(B9:B19)</f>
        <v>63869000</v>
      </c>
      <c r="C20" s="14">
        <f>SUM(C9:C19)</f>
        <v>25842170</v>
      </c>
      <c r="D20" s="22">
        <f t="shared" si="0"/>
        <v>100.57242325238165</v>
      </c>
      <c r="E20" s="22">
        <f t="shared" si="1"/>
        <v>40.69281903583898</v>
      </c>
      <c r="F20" s="14">
        <f>SUM(F9:F19)</f>
        <v>25990096.589999996</v>
      </c>
      <c r="G20" s="14">
        <f t="shared" si="4"/>
        <v>6551304.4900000002</v>
      </c>
      <c r="H20" s="14">
        <f t="shared" si="4"/>
        <v>1378763.33</v>
      </c>
      <c r="I20" s="14">
        <f t="shared" si="4"/>
        <v>5168621.9700000007</v>
      </c>
      <c r="J20" s="14">
        <f t="shared" si="4"/>
        <v>4249694.05</v>
      </c>
      <c r="K20" s="14">
        <f t="shared" si="4"/>
        <v>2098743.7999999998</v>
      </c>
      <c r="L20" s="14">
        <f t="shared" si="4"/>
        <v>40000</v>
      </c>
      <c r="M20" s="14">
        <f t="shared" si="4"/>
        <v>278130</v>
      </c>
      <c r="N20" s="14">
        <f t="shared" si="4"/>
        <v>6224838.9500000002</v>
      </c>
    </row>
    <row r="21" spans="1:14" ht="15.75" thickTop="1" x14ac:dyDescent="0.25">
      <c r="C21" s="20"/>
      <c r="D21" s="20"/>
    </row>
    <row r="24" spans="1:14" x14ac:dyDescent="0.25">
      <c r="B24" s="2" t="s">
        <v>26</v>
      </c>
      <c r="F24" s="2" t="s">
        <v>27</v>
      </c>
      <c r="K24" s="2" t="s">
        <v>28</v>
      </c>
    </row>
    <row r="25" spans="1:14" x14ac:dyDescent="0.25">
      <c r="B25" s="2" t="s">
        <v>38</v>
      </c>
      <c r="F25" s="2" t="s">
        <v>33</v>
      </c>
      <c r="K25" s="2" t="s">
        <v>35</v>
      </c>
    </row>
    <row r="26" spans="1:14" x14ac:dyDescent="0.25">
      <c r="B26" s="24" t="s">
        <v>39</v>
      </c>
      <c r="C26" s="24"/>
      <c r="F26" s="2" t="s">
        <v>34</v>
      </c>
      <c r="K26" s="2" t="s">
        <v>36</v>
      </c>
    </row>
    <row r="27" spans="1:14" ht="20.25" x14ac:dyDescent="0.3">
      <c r="B27" s="21" t="s">
        <v>25</v>
      </c>
      <c r="C27" s="1"/>
      <c r="D27" s="1"/>
      <c r="E27" s="1"/>
      <c r="F27" s="1"/>
      <c r="G27" s="1"/>
      <c r="H27" s="1"/>
      <c r="I27" s="15"/>
    </row>
    <row r="28" spans="1:14" ht="20.25" x14ac:dyDescent="0.3">
      <c r="B28" s="1"/>
      <c r="C28" s="1"/>
      <c r="D28" s="1"/>
      <c r="E28" s="1"/>
      <c r="F28" s="1"/>
      <c r="G28" s="15"/>
      <c r="H28" s="1"/>
      <c r="I28" s="15"/>
    </row>
  </sheetData>
  <mergeCells count="4">
    <mergeCell ref="A1:N1"/>
    <mergeCell ref="A2:N2"/>
    <mergeCell ref="A3:N3"/>
    <mergeCell ref="B26:C26"/>
  </mergeCells>
  <pageMargins left="0.31496062992125984" right="0.19685039370078741" top="0.62992125984251968" bottom="0.27559055118110237" header="0.31496062992125984" footer="0.31496062992125984"/>
  <pageSetup paperSize="9" scale="8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งบรายจ่าย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LARNLUANG</dc:creator>
  <cp:lastModifiedBy>acer</cp:lastModifiedBy>
  <cp:lastPrinted>2020-06-29T05:18:33Z</cp:lastPrinted>
  <dcterms:created xsi:type="dcterms:W3CDTF">2018-10-29T13:48:39Z</dcterms:created>
  <dcterms:modified xsi:type="dcterms:W3CDTF">2020-06-30T04:54:42Z</dcterms:modified>
</cp:coreProperties>
</file>