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bookViews>
    <workbookView xWindow="360" yWindow="105" windowWidth="19155" windowHeight="7500" tabRatio="779"/>
  </bookViews>
  <sheets>
    <sheet name="งบรายจ่าย" sheetId="11" r:id="rId1"/>
  </sheets>
  <calcPr calcId="152511"/>
</workbook>
</file>

<file path=xl/calcChain.xml><?xml version="1.0" encoding="utf-8"?>
<calcChain xmlns="http://schemas.openxmlformats.org/spreadsheetml/2006/main">
  <c r="C9" i="11" l="1"/>
  <c r="D29" i="11" l="1"/>
  <c r="C29" i="11"/>
  <c r="B29" i="11"/>
  <c r="E28" i="11"/>
  <c r="G28" i="11" s="1"/>
  <c r="E27" i="11"/>
  <c r="G27" i="11" s="1"/>
  <c r="E26" i="11"/>
  <c r="G26" i="11" s="1"/>
  <c r="E25" i="11"/>
  <c r="G25" i="11" s="1"/>
  <c r="E24" i="11"/>
  <c r="G24" i="11" s="1"/>
  <c r="G23" i="11"/>
  <c r="E23" i="11"/>
  <c r="E22" i="11"/>
  <c r="O20" i="11"/>
  <c r="N20" i="11"/>
  <c r="M20" i="11"/>
  <c r="L20" i="11"/>
  <c r="K20" i="11"/>
  <c r="J20" i="11"/>
  <c r="I20" i="11"/>
  <c r="H20" i="11"/>
  <c r="D20" i="11"/>
  <c r="B20" i="11"/>
  <c r="C19" i="11"/>
  <c r="E19" i="11" s="1"/>
  <c r="G19" i="11" s="1"/>
  <c r="C18" i="11"/>
  <c r="E18" i="11" s="1"/>
  <c r="G18" i="11" s="1"/>
  <c r="F20" i="11"/>
  <c r="C17" i="11"/>
  <c r="E17" i="11" s="1"/>
  <c r="G17" i="11" s="1"/>
  <c r="C16" i="11"/>
  <c r="E16" i="11" s="1"/>
  <c r="G16" i="11" s="1"/>
  <c r="C15" i="11"/>
  <c r="E15" i="11" s="1"/>
  <c r="G15" i="11" s="1"/>
  <c r="C14" i="11"/>
  <c r="E14" i="11" s="1"/>
  <c r="G14" i="11" s="1"/>
  <c r="C13" i="11"/>
  <c r="E13" i="11" s="1"/>
  <c r="G13" i="11" s="1"/>
  <c r="C12" i="11"/>
  <c r="E12" i="11" s="1"/>
  <c r="G12" i="11" s="1"/>
  <c r="C11" i="11"/>
  <c r="E11" i="11" s="1"/>
  <c r="G11" i="11" s="1"/>
  <c r="C10" i="11"/>
  <c r="E10" i="11" s="1"/>
  <c r="G10" i="11" s="1"/>
  <c r="E9" i="11"/>
  <c r="G9" i="11" s="1"/>
  <c r="E29" i="11" l="1"/>
  <c r="G22" i="11"/>
  <c r="G29" i="11" s="1"/>
  <c r="G20" i="11"/>
  <c r="C20" i="11"/>
  <c r="E20" i="11"/>
  <c r="E30" i="11" s="1"/>
</calcChain>
</file>

<file path=xl/sharedStrings.xml><?xml version="1.0" encoding="utf-8"?>
<sst xmlns="http://schemas.openxmlformats.org/spreadsheetml/2006/main" count="61" uniqueCount="58">
  <si>
    <t>เงินสะสม</t>
  </si>
  <si>
    <t>รวม</t>
  </si>
  <si>
    <t>รายการ</t>
  </si>
  <si>
    <t>เงินงบประมาณ</t>
  </si>
  <si>
    <t>รายจ่ายอื่น</t>
  </si>
  <si>
    <t>ค่าตอบแทน</t>
  </si>
  <si>
    <t>เคหะและชุมชน</t>
  </si>
  <si>
    <t>สาธารณสุข</t>
  </si>
  <si>
    <t>การศึกษา</t>
  </si>
  <si>
    <t>งบกลาง</t>
  </si>
  <si>
    <t>ค่าวัสดุ</t>
  </si>
  <si>
    <t>เงินอุดหนุน</t>
  </si>
  <si>
    <t>ระบุวัตถุประสงค์</t>
  </si>
  <si>
    <t>ค่าใช้สอย</t>
  </si>
  <si>
    <t>ประมาณการ</t>
  </si>
  <si>
    <t>รวมจ่ายจาก</t>
  </si>
  <si>
    <t>รวมจ่ายจากเงินอุดหนุน</t>
  </si>
  <si>
    <t>บริหารงาน</t>
  </si>
  <si>
    <t>งานรักษาความ</t>
  </si>
  <si>
    <t>ทั่วไป</t>
  </si>
  <si>
    <t>สงบภายใน</t>
  </si>
  <si>
    <t>วัฒนธรรมและ</t>
  </si>
  <si>
    <t>/เฉพาะกิจ</t>
  </si>
  <si>
    <t>นันทนาการ</t>
  </si>
  <si>
    <t>รายจ่าย</t>
  </si>
  <si>
    <t>เงินเดือน (ฝ่ายการเมือง)</t>
  </si>
  <si>
    <t>เงินเดือน (ฝ่ายประจำ)</t>
  </si>
  <si>
    <t>ค่าสาธารณูปโภค</t>
  </si>
  <si>
    <t>ค่าครุภัณฑ์ (หมายเหตุ 1)</t>
  </si>
  <si>
    <t>ค่าที่ดินและสิ่งก่อสร้าง (หมายเหตุ 2)</t>
  </si>
  <si>
    <t>รายรายจ่าย</t>
  </si>
  <si>
    <t>รายรับ</t>
  </si>
  <si>
    <t>ภาษีอากร</t>
  </si>
  <si>
    <t>ค่าธรรมเนียมค่าปรับและใบอนุญาต</t>
  </si>
  <si>
    <t>รายได้จากทรัพย์สิน</t>
  </si>
  <si>
    <t>รายได้เบ็ดเตล็ด</t>
  </si>
  <si>
    <t>ภาษีจัดสรร</t>
  </si>
  <si>
    <t>อุดหนุนทั่วไป</t>
  </si>
  <si>
    <t>เงินอุดหนุนระบุวัตถุประสงค์</t>
  </si>
  <si>
    <t>รวมรายรับ</t>
  </si>
  <si>
    <t>รายรับสูงกว่าหรือ(ต่ำกว่า) รายจ่าย</t>
  </si>
  <si>
    <t xml:space="preserve"> </t>
  </si>
  <si>
    <t>งบแสดงผลการดำเนินงานจ่ายจากเงินรายรับและเงินสะสม</t>
  </si>
  <si>
    <t xml:space="preserve">        .............................................................</t>
  </si>
  <si>
    <t xml:space="preserve">    ......................................................</t>
  </si>
  <si>
    <t xml:space="preserve">     ......................................................</t>
  </si>
  <si>
    <t>ชุมชน</t>
  </si>
  <si>
    <t>เช้มแข็งของ</t>
  </si>
  <si>
    <t>สร้างความ</t>
  </si>
  <si>
    <t>การศาสนา</t>
  </si>
  <si>
    <t xml:space="preserve">          (นายเดช ตะพานบุญ)</t>
  </si>
  <si>
    <t xml:space="preserve">       ปลัดเทศบาลตำบลบึงกาฬ</t>
  </si>
  <si>
    <t xml:space="preserve">        (นายวิทยา เสนจันทร์ฒิไชย)</t>
  </si>
  <si>
    <t xml:space="preserve">       นายกเทศมนตรีตำบลบึงกาฬ</t>
  </si>
  <si>
    <t>เทศบาลตำบลบึงกาฬ  อำเภอเมืองบึงกาฬ จังหวัดบึงกาฬ</t>
  </si>
  <si>
    <t>ตั้งแต่วันที่  1  ตุลาคม  2561  ถึง  30 กันยายน  2562</t>
  </si>
  <si>
    <t xml:space="preserve">            (นางสาวสมหมาย  สุคุณพันธ์)</t>
  </si>
  <si>
    <t>ผู้อำนวยการกองคลัง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</si>
</sst>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8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1"/>
      <name val="TH SarabunIT๙"/>
      <family val="2"/>
    </font>
    <font>
      <sz val="11"/>
      <name val="TH SarabunIT๙"/>
      <family val="2"/>
    </font>
    <font>
      <u/>
      <sz val="11"/>
      <name val="TH SarabunIT๙"/>
      <family val="2"/>
    </font>
    <font>
      <sz val="11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4" fillId="0" borderId="0" xfId="0" applyFont="1" applyFill="1"/>
    <xf numFmtId="188" fontId="3" fillId="0" borderId="4" xfId="1" applyNumberFormat="1" applyFont="1" applyFill="1" applyBorder="1" applyAlignment="1">
      <alignment horizontal="center"/>
    </xf>
    <xf numFmtId="188" fontId="3" fillId="0" borderId="2" xfId="1" applyNumberFormat="1" applyFont="1" applyFill="1" applyBorder="1" applyAlignment="1">
      <alignment horizontal="center"/>
    </xf>
    <xf numFmtId="0" fontId="3" fillId="0" borderId="0" xfId="0" applyFont="1" applyFill="1"/>
    <xf numFmtId="188" fontId="3" fillId="0" borderId="5" xfId="1" applyNumberFormat="1" applyFont="1" applyFill="1" applyBorder="1" applyAlignment="1">
      <alignment horizontal="center"/>
    </xf>
    <xf numFmtId="188" fontId="3" fillId="0" borderId="3" xfId="1" applyNumberFormat="1" applyFont="1" applyFill="1" applyBorder="1" applyAlignment="1">
      <alignment horizontal="center"/>
    </xf>
    <xf numFmtId="188" fontId="3" fillId="0" borderId="6" xfId="1" applyNumberFormat="1" applyFont="1" applyFill="1" applyBorder="1" applyAlignment="1">
      <alignment horizontal="center"/>
    </xf>
    <xf numFmtId="188" fontId="5" fillId="0" borderId="1" xfId="1" applyNumberFormat="1" applyFont="1" applyFill="1" applyBorder="1" applyAlignment="1">
      <alignment horizontal="left"/>
    </xf>
    <xf numFmtId="43" fontId="4" fillId="0" borderId="1" xfId="1" applyNumberFormat="1" applyFont="1" applyFill="1" applyBorder="1" applyAlignment="1">
      <alignment horizontal="center"/>
    </xf>
    <xf numFmtId="188" fontId="4" fillId="0" borderId="1" xfId="1" applyNumberFormat="1" applyFont="1" applyFill="1" applyBorder="1" applyAlignment="1">
      <alignment horizontal="left"/>
    </xf>
    <xf numFmtId="43" fontId="4" fillId="0" borderId="1" xfId="1" applyNumberFormat="1" applyFont="1" applyFill="1" applyBorder="1" applyAlignment="1">
      <alignment horizontal="left"/>
    </xf>
    <xf numFmtId="188" fontId="3" fillId="0" borderId="1" xfId="1" applyNumberFormat="1" applyFont="1" applyFill="1" applyBorder="1" applyAlignment="1">
      <alignment horizontal="center"/>
    </xf>
    <xf numFmtId="43" fontId="3" fillId="0" borderId="8" xfId="1" applyNumberFormat="1" applyFont="1" applyFill="1" applyBorder="1" applyAlignment="1">
      <alignment horizontal="center"/>
    </xf>
    <xf numFmtId="43" fontId="4" fillId="0" borderId="6" xfId="1" applyNumberFormat="1" applyFont="1" applyFill="1" applyBorder="1" applyAlignment="1">
      <alignment horizontal="center"/>
    </xf>
    <xf numFmtId="43" fontId="4" fillId="0" borderId="0" xfId="1" applyFont="1" applyFill="1"/>
    <xf numFmtId="188" fontId="3" fillId="0" borderId="7" xfId="1" applyNumberFormat="1" applyFont="1" applyFill="1" applyBorder="1" applyAlignment="1">
      <alignment horizontal="left"/>
    </xf>
    <xf numFmtId="43" fontId="3" fillId="0" borderId="6" xfId="0" applyNumberFormat="1" applyFont="1" applyFill="1" applyBorder="1" applyAlignment="1">
      <alignment horizontal="left"/>
    </xf>
    <xf numFmtId="43" fontId="2" fillId="0" borderId="0" xfId="1" applyFont="1"/>
    <xf numFmtId="43" fontId="4" fillId="0" borderId="1" xfId="1" quotePrefix="1" applyNumberFormat="1" applyFont="1" applyFill="1" applyBorder="1" applyAlignment="1">
      <alignment horizontal="right"/>
    </xf>
    <xf numFmtId="43" fontId="3" fillId="0" borderId="0" xfId="0" applyNumberFormat="1" applyFont="1" applyFill="1" applyBorder="1" applyAlignment="1">
      <alignment horizontal="left"/>
    </xf>
    <xf numFmtId="43" fontId="3" fillId="0" borderId="9" xfId="0" applyNumberFormat="1" applyFont="1" applyFill="1" applyBorder="1" applyAlignment="1">
      <alignment horizontal="left"/>
    </xf>
    <xf numFmtId="188" fontId="3" fillId="0" borderId="2" xfId="1" applyNumberFormat="1" applyFont="1" applyFill="1" applyBorder="1" applyAlignment="1">
      <alignment horizontal="center" wrapText="1"/>
    </xf>
    <xf numFmtId="188" fontId="3" fillId="0" borderId="3" xfId="1" applyNumberFormat="1" applyFont="1" applyFill="1" applyBorder="1" applyAlignment="1">
      <alignment horizontal="center" wrapText="1"/>
    </xf>
    <xf numFmtId="188" fontId="3" fillId="0" borderId="0" xfId="1" applyNumberFormat="1" applyFont="1" applyFill="1" applyAlignment="1">
      <alignment horizontal="center"/>
    </xf>
    <xf numFmtId="43" fontId="3" fillId="0" borderId="10" xfId="0" applyNumberFormat="1" applyFont="1" applyFill="1" applyBorder="1" applyAlignment="1">
      <alignment horizontal="left"/>
    </xf>
    <xf numFmtId="0" fontId="4" fillId="0" borderId="0" xfId="0" applyFont="1" applyFill="1" applyBorder="1"/>
    <xf numFmtId="0" fontId="6" fillId="0" borderId="0" xfId="0" applyFont="1"/>
    <xf numFmtId="188" fontId="3" fillId="0" borderId="0" xfId="1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256443</xdr:colOff>
      <xdr:row>31</xdr:row>
      <xdr:rowOff>80594</xdr:rowOff>
    </xdr:from>
    <xdr:to>
      <xdr:col>13</xdr:col>
      <xdr:colOff>315059</xdr:colOff>
      <xdr:row>34</xdr:row>
      <xdr:rowOff>51353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7866" y="6015402"/>
          <a:ext cx="10221058" cy="542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38"/>
  <sheetViews>
    <sheetView tabSelected="1" topLeftCell="D25" zoomScale="130" zoomScaleNormal="130" workbookViewId="0">
      <selection activeCell="E38" sqref="E38"/>
    </sheetView>
  </sheetViews>
  <sheetFormatPr defaultRowHeight="15" x14ac:dyDescent="0.25"/>
  <cols>
    <col min="1" max="1" width="18.625" style="2" customWidth="1"/>
    <col min="2" max="2" width="11.5" style="2" customWidth="1"/>
    <col min="3" max="3" width="11.75" style="2" bestFit="1" customWidth="1"/>
    <col min="4" max="4" width="11.875" style="2" customWidth="1"/>
    <col min="5" max="5" width="11.5" style="2" customWidth="1"/>
    <col min="6" max="6" width="10.375" style="2" bestFit="1" customWidth="1"/>
    <col min="7" max="7" width="11.5" style="2" customWidth="1"/>
    <col min="8" max="8" width="11.625" style="2" customWidth="1"/>
    <col min="9" max="9" width="10.375" style="2" customWidth="1"/>
    <col min="10" max="10" width="10.75" style="2" bestFit="1" customWidth="1"/>
    <col min="11" max="11" width="11.25" style="2" customWidth="1"/>
    <col min="12" max="12" width="11.125" style="2" customWidth="1"/>
    <col min="13" max="13" width="9.5" style="2" bestFit="1" customWidth="1"/>
    <col min="14" max="14" width="10.125" style="2" customWidth="1"/>
    <col min="15" max="15" width="10.75" style="2" bestFit="1" customWidth="1"/>
    <col min="16" max="16384" width="9" style="2"/>
  </cols>
  <sheetData>
    <row r="1" spans="1:15" x14ac:dyDescent="0.25">
      <c r="A1" s="29" t="s">
        <v>54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x14ac:dyDescent="0.25">
      <c r="A2" s="29" t="s">
        <v>42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x14ac:dyDescent="0.25">
      <c r="A3" s="29" t="s">
        <v>55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</row>
    <row r="5" spans="1:15" s="5" customFormat="1" x14ac:dyDescent="0.25">
      <c r="A5" s="3" t="s">
        <v>2</v>
      </c>
      <c r="B5" s="3" t="s">
        <v>14</v>
      </c>
      <c r="C5" s="3" t="s">
        <v>15</v>
      </c>
      <c r="D5" s="3" t="s">
        <v>16</v>
      </c>
      <c r="E5" s="3" t="s">
        <v>1</v>
      </c>
      <c r="F5" s="3" t="s">
        <v>15</v>
      </c>
      <c r="G5" s="3" t="s">
        <v>1</v>
      </c>
      <c r="H5" s="3" t="s">
        <v>17</v>
      </c>
      <c r="I5" s="4" t="s">
        <v>18</v>
      </c>
      <c r="J5" s="4" t="s">
        <v>8</v>
      </c>
      <c r="K5" s="4" t="s">
        <v>7</v>
      </c>
      <c r="L5" s="3" t="s">
        <v>6</v>
      </c>
      <c r="M5" s="23" t="s">
        <v>48</v>
      </c>
      <c r="N5" s="4" t="s">
        <v>49</v>
      </c>
      <c r="O5" s="3" t="s">
        <v>9</v>
      </c>
    </row>
    <row r="6" spans="1:15" s="5" customFormat="1" x14ac:dyDescent="0.25">
      <c r="A6" s="6"/>
      <c r="B6" s="6"/>
      <c r="C6" s="6" t="s">
        <v>3</v>
      </c>
      <c r="D6" s="6" t="s">
        <v>12</v>
      </c>
      <c r="E6" s="6"/>
      <c r="F6" s="6" t="s">
        <v>0</v>
      </c>
      <c r="G6" s="6"/>
      <c r="H6" s="6" t="s">
        <v>19</v>
      </c>
      <c r="I6" s="7" t="s">
        <v>20</v>
      </c>
      <c r="J6" s="7"/>
      <c r="K6" s="7"/>
      <c r="L6" s="7"/>
      <c r="M6" s="24" t="s">
        <v>47</v>
      </c>
      <c r="N6" s="7" t="s">
        <v>21</v>
      </c>
      <c r="O6" s="6"/>
    </row>
    <row r="7" spans="1:15" s="5" customFormat="1" x14ac:dyDescent="0.25">
      <c r="A7" s="8"/>
      <c r="B7" s="6"/>
      <c r="C7" s="6"/>
      <c r="D7" s="6" t="s">
        <v>22</v>
      </c>
      <c r="E7" s="6"/>
      <c r="F7" s="6"/>
      <c r="G7" s="6"/>
      <c r="H7" s="6"/>
      <c r="I7" s="7"/>
      <c r="J7" s="7"/>
      <c r="K7" s="7"/>
      <c r="L7" s="7"/>
      <c r="M7" s="7" t="s">
        <v>46</v>
      </c>
      <c r="N7" s="6" t="s">
        <v>23</v>
      </c>
      <c r="O7" s="6"/>
    </row>
    <row r="8" spans="1:15" x14ac:dyDescent="0.25">
      <c r="A8" s="9" t="s">
        <v>24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 x14ac:dyDescent="0.25">
      <c r="A9" s="11" t="s">
        <v>9</v>
      </c>
      <c r="B9" s="10">
        <v>10993250</v>
      </c>
      <c r="C9" s="10">
        <f t="shared" ref="C9:C19" si="0">+SUM(H9:O9)</f>
        <v>9246660.0399999991</v>
      </c>
      <c r="D9" s="10">
        <v>22284</v>
      </c>
      <c r="E9" s="10">
        <f>+SUM(C9:D9)</f>
        <v>9268944.0399999991</v>
      </c>
      <c r="F9" s="10">
        <v>40000</v>
      </c>
      <c r="G9" s="10">
        <f>+SUM(E9:F9)</f>
        <v>9308944.0399999991</v>
      </c>
      <c r="H9" s="10"/>
      <c r="I9" s="10"/>
      <c r="J9" s="10"/>
      <c r="K9" s="10"/>
      <c r="L9" s="10"/>
      <c r="M9" s="10"/>
      <c r="N9" s="10"/>
      <c r="O9" s="10">
        <v>9246660.0399999991</v>
      </c>
    </row>
    <row r="10" spans="1:15" x14ac:dyDescent="0.25">
      <c r="A10" s="11" t="s">
        <v>25</v>
      </c>
      <c r="B10" s="10">
        <v>2727360</v>
      </c>
      <c r="C10" s="10">
        <f t="shared" si="0"/>
        <v>2727360</v>
      </c>
      <c r="D10" s="10"/>
      <c r="E10" s="10">
        <f t="shared" ref="E10:G18" si="1">+SUM(C10:D10)</f>
        <v>2727360</v>
      </c>
      <c r="F10" s="10"/>
      <c r="G10" s="10">
        <f t="shared" si="1"/>
        <v>2727360</v>
      </c>
      <c r="H10" s="10">
        <v>2727360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</row>
    <row r="11" spans="1:15" x14ac:dyDescent="0.25">
      <c r="A11" s="11" t="s">
        <v>26</v>
      </c>
      <c r="B11" s="10">
        <v>16782130</v>
      </c>
      <c r="C11" s="10">
        <f t="shared" si="0"/>
        <v>16378280</v>
      </c>
      <c r="D11" s="10">
        <v>580080</v>
      </c>
      <c r="E11" s="10">
        <f t="shared" si="1"/>
        <v>16958360</v>
      </c>
      <c r="F11" s="10"/>
      <c r="G11" s="10">
        <f t="shared" si="1"/>
        <v>16958360</v>
      </c>
      <c r="H11" s="10">
        <v>7243790</v>
      </c>
      <c r="I11" s="10">
        <v>2101080</v>
      </c>
      <c r="J11" s="10">
        <v>1081980</v>
      </c>
      <c r="K11" s="10">
        <v>3743670</v>
      </c>
      <c r="L11" s="10">
        <v>2207760</v>
      </c>
      <c r="M11" s="10">
        <v>0</v>
      </c>
      <c r="N11" s="10">
        <v>0</v>
      </c>
      <c r="O11" s="10">
        <v>0</v>
      </c>
    </row>
    <row r="12" spans="1:15" x14ac:dyDescent="0.25">
      <c r="A12" s="11" t="s">
        <v>5</v>
      </c>
      <c r="B12" s="10">
        <v>2228310</v>
      </c>
      <c r="C12" s="10">
        <f t="shared" si="0"/>
        <v>2219802</v>
      </c>
      <c r="D12" s="10">
        <v>54009</v>
      </c>
      <c r="E12" s="10">
        <f t="shared" si="1"/>
        <v>2273811</v>
      </c>
      <c r="F12" s="10"/>
      <c r="G12" s="10">
        <f t="shared" si="1"/>
        <v>2273811</v>
      </c>
      <c r="H12" s="10">
        <v>1706410</v>
      </c>
      <c r="I12" s="10">
        <v>129800</v>
      </c>
      <c r="J12" s="10">
        <v>38500</v>
      </c>
      <c r="K12" s="10">
        <v>116162</v>
      </c>
      <c r="L12" s="10">
        <v>228930</v>
      </c>
      <c r="M12" s="10">
        <v>0</v>
      </c>
      <c r="N12" s="10">
        <v>0</v>
      </c>
      <c r="O12" s="10">
        <v>0</v>
      </c>
    </row>
    <row r="13" spans="1:15" x14ac:dyDescent="0.25">
      <c r="A13" s="11" t="s">
        <v>13</v>
      </c>
      <c r="B13" s="20">
        <v>9647437</v>
      </c>
      <c r="C13" s="10">
        <f t="shared" si="0"/>
        <v>8152306.0499999998</v>
      </c>
      <c r="D13" s="10"/>
      <c r="E13" s="10">
        <f>+SUM(C13:D13)</f>
        <v>8152306.0499999998</v>
      </c>
      <c r="F13" s="10"/>
      <c r="G13" s="10">
        <f>+SUM(E13:F13)</f>
        <v>8152306.0499999998</v>
      </c>
      <c r="H13" s="10">
        <v>1185224</v>
      </c>
      <c r="I13" s="10">
        <v>487219.21</v>
      </c>
      <c r="J13" s="10">
        <v>1918486</v>
      </c>
      <c r="K13" s="10">
        <v>2333661.39</v>
      </c>
      <c r="L13" s="10">
        <v>604096.44999999995</v>
      </c>
      <c r="M13" s="10">
        <v>196245</v>
      </c>
      <c r="N13" s="10">
        <v>1427374</v>
      </c>
      <c r="O13" s="10">
        <v>0</v>
      </c>
    </row>
    <row r="14" spans="1:15" x14ac:dyDescent="0.25">
      <c r="A14" s="11" t="s">
        <v>10</v>
      </c>
      <c r="B14" s="10">
        <v>5342663</v>
      </c>
      <c r="C14" s="10">
        <f t="shared" si="0"/>
        <v>4806304.96</v>
      </c>
      <c r="D14" s="10"/>
      <c r="E14" s="10">
        <f t="shared" si="1"/>
        <v>4806304.96</v>
      </c>
      <c r="F14" s="10"/>
      <c r="G14" s="10">
        <f t="shared" si="1"/>
        <v>4806304.96</v>
      </c>
      <c r="H14" s="10">
        <v>232759</v>
      </c>
      <c r="I14" s="10">
        <v>193620</v>
      </c>
      <c r="J14" s="10">
        <v>2246373.1</v>
      </c>
      <c r="K14" s="10">
        <v>793664.86</v>
      </c>
      <c r="L14" s="10">
        <v>1339888</v>
      </c>
      <c r="M14" s="10">
        <v>0</v>
      </c>
      <c r="N14" s="10">
        <v>0</v>
      </c>
      <c r="O14" s="10">
        <v>0</v>
      </c>
    </row>
    <row r="15" spans="1:15" x14ac:dyDescent="0.25">
      <c r="A15" s="11" t="s">
        <v>27</v>
      </c>
      <c r="B15" s="20">
        <v>1435000</v>
      </c>
      <c r="C15" s="10">
        <f t="shared" si="0"/>
        <v>1361232.79</v>
      </c>
      <c r="D15" s="10"/>
      <c r="E15" s="10">
        <f t="shared" si="1"/>
        <v>1361232.79</v>
      </c>
      <c r="F15" s="10"/>
      <c r="G15" s="10">
        <f t="shared" si="1"/>
        <v>1361232.79</v>
      </c>
      <c r="H15" s="12">
        <v>717127.89</v>
      </c>
      <c r="I15" s="12">
        <v>0</v>
      </c>
      <c r="J15" s="12">
        <v>76996.52</v>
      </c>
      <c r="K15" s="10">
        <v>567108.38</v>
      </c>
      <c r="L15" s="10">
        <v>0</v>
      </c>
      <c r="M15" s="10">
        <v>0</v>
      </c>
      <c r="N15" s="10">
        <v>0</v>
      </c>
      <c r="O15" s="10">
        <v>0</v>
      </c>
    </row>
    <row r="16" spans="1:15" x14ac:dyDescent="0.25">
      <c r="A16" s="11" t="s">
        <v>28</v>
      </c>
      <c r="B16" s="10">
        <v>1016000</v>
      </c>
      <c r="C16" s="10">
        <f t="shared" si="0"/>
        <v>1007700</v>
      </c>
      <c r="D16" s="10"/>
      <c r="E16" s="10">
        <f t="shared" si="1"/>
        <v>1007700</v>
      </c>
      <c r="F16" s="10"/>
      <c r="G16" s="10">
        <f t="shared" si="1"/>
        <v>1007700</v>
      </c>
      <c r="H16" s="10">
        <v>67900</v>
      </c>
      <c r="I16" s="10">
        <v>599200</v>
      </c>
      <c r="J16" s="10">
        <v>11000</v>
      </c>
      <c r="K16" s="10">
        <v>28500</v>
      </c>
      <c r="L16" s="10">
        <v>301100</v>
      </c>
      <c r="M16" s="10">
        <v>0</v>
      </c>
      <c r="N16" s="10">
        <v>0</v>
      </c>
      <c r="O16" s="10">
        <v>0</v>
      </c>
    </row>
    <row r="17" spans="1:15" x14ac:dyDescent="0.25">
      <c r="A17" s="11" t="s">
        <v>29</v>
      </c>
      <c r="B17" s="10">
        <v>5468000</v>
      </c>
      <c r="C17" s="10">
        <f t="shared" si="0"/>
        <v>4983000</v>
      </c>
      <c r="D17" s="10"/>
      <c r="E17" s="10">
        <f t="shared" si="1"/>
        <v>4983000</v>
      </c>
      <c r="F17" s="10">
        <v>2511450</v>
      </c>
      <c r="G17" s="10">
        <f>+SUM(E17:F17)</f>
        <v>7494450</v>
      </c>
      <c r="H17" s="10">
        <v>0</v>
      </c>
      <c r="I17" s="10">
        <v>0</v>
      </c>
      <c r="J17" s="10">
        <v>0</v>
      </c>
      <c r="K17" s="10">
        <v>0</v>
      </c>
      <c r="L17" s="10">
        <v>4983000</v>
      </c>
      <c r="M17" s="10">
        <v>0</v>
      </c>
      <c r="N17" s="10">
        <v>0</v>
      </c>
      <c r="O17" s="10">
        <v>0</v>
      </c>
    </row>
    <row r="18" spans="1:15" x14ac:dyDescent="0.25">
      <c r="A18" s="11" t="s">
        <v>4</v>
      </c>
      <c r="B18" s="10">
        <v>20000</v>
      </c>
      <c r="C18" s="10">
        <f t="shared" si="0"/>
        <v>15000</v>
      </c>
      <c r="D18" s="10"/>
      <c r="E18" s="10">
        <f t="shared" si="1"/>
        <v>15000</v>
      </c>
      <c r="F18" s="10"/>
      <c r="G18" s="10">
        <f t="shared" si="1"/>
        <v>15000</v>
      </c>
      <c r="H18" s="10">
        <v>15000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</row>
    <row r="19" spans="1:15" x14ac:dyDescent="0.25">
      <c r="A19" s="11" t="s">
        <v>11</v>
      </c>
      <c r="B19" s="10">
        <v>4770500</v>
      </c>
      <c r="C19" s="10">
        <f t="shared" si="0"/>
        <v>2472141.04</v>
      </c>
      <c r="D19" s="10"/>
      <c r="E19" s="10">
        <f>+SUM(C19:D19)</f>
        <v>2472141.04</v>
      </c>
      <c r="F19" s="10"/>
      <c r="G19" s="10">
        <f>+SUM(E19:F19)</f>
        <v>2472141.04</v>
      </c>
      <c r="H19" s="10">
        <v>30000</v>
      </c>
      <c r="I19" s="10">
        <v>0</v>
      </c>
      <c r="J19" s="10">
        <v>2199000</v>
      </c>
      <c r="K19" s="10">
        <v>100000</v>
      </c>
      <c r="L19" s="10">
        <v>93141.04</v>
      </c>
      <c r="M19" s="10">
        <v>50000</v>
      </c>
      <c r="N19" s="10">
        <v>0</v>
      </c>
      <c r="O19" s="10">
        <v>0</v>
      </c>
    </row>
    <row r="20" spans="1:15" s="5" customFormat="1" ht="15.75" thickBot="1" x14ac:dyDescent="0.3">
      <c r="A20" s="13" t="s">
        <v>30</v>
      </c>
      <c r="B20" s="14">
        <f t="shared" ref="B20:O20" si="2">SUM(B9:B19)</f>
        <v>60430650</v>
      </c>
      <c r="C20" s="14">
        <f>SUM(C9:C19)</f>
        <v>53369786.879999995</v>
      </c>
      <c r="D20" s="14">
        <f t="shared" si="2"/>
        <v>656373</v>
      </c>
      <c r="E20" s="14">
        <f>SUM(E9:E19)</f>
        <v>54026159.879999995</v>
      </c>
      <c r="F20" s="14">
        <f>SUM(F9:F19)</f>
        <v>2551450</v>
      </c>
      <c r="G20" s="14">
        <f>SUM(G9:G19)</f>
        <v>56577609.879999995</v>
      </c>
      <c r="H20" s="14">
        <f t="shared" si="2"/>
        <v>13925570.890000001</v>
      </c>
      <c r="I20" s="14">
        <f t="shared" si="2"/>
        <v>3510919.21</v>
      </c>
      <c r="J20" s="14">
        <f t="shared" si="2"/>
        <v>7572335.6199999992</v>
      </c>
      <c r="K20" s="14">
        <f t="shared" si="2"/>
        <v>7682766.6300000008</v>
      </c>
      <c r="L20" s="14">
        <f t="shared" si="2"/>
        <v>9757915.4899999984</v>
      </c>
      <c r="M20" s="14">
        <f t="shared" si="2"/>
        <v>246245</v>
      </c>
      <c r="N20" s="14">
        <f t="shared" si="2"/>
        <v>1427374</v>
      </c>
      <c r="O20" s="14">
        <f t="shared" si="2"/>
        <v>9246660.0399999991</v>
      </c>
    </row>
    <row r="21" spans="1:15" ht="15.75" thickTop="1" x14ac:dyDescent="0.25">
      <c r="A21" s="9" t="s">
        <v>31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spans="1:15" x14ac:dyDescent="0.25">
      <c r="A22" s="11" t="s">
        <v>32</v>
      </c>
      <c r="B22" s="10">
        <v>4306400</v>
      </c>
      <c r="C22" s="10">
        <v>4484405.5</v>
      </c>
      <c r="D22" s="10"/>
      <c r="E22" s="10">
        <f t="shared" ref="E22:G28" si="3">+SUM(C22:D22)</f>
        <v>4484405.5</v>
      </c>
      <c r="F22" s="10"/>
      <c r="G22" s="10">
        <f t="shared" si="3"/>
        <v>4484405.5</v>
      </c>
      <c r="H22" s="10"/>
      <c r="I22" s="10"/>
      <c r="J22" s="10"/>
      <c r="K22" s="10"/>
      <c r="L22" s="10"/>
      <c r="M22" s="10"/>
      <c r="N22" s="10"/>
      <c r="O22" s="10"/>
    </row>
    <row r="23" spans="1:15" x14ac:dyDescent="0.25">
      <c r="A23" s="11" t="s">
        <v>33</v>
      </c>
      <c r="B23" s="10">
        <v>1019000</v>
      </c>
      <c r="C23" s="10">
        <v>1809469.64</v>
      </c>
      <c r="D23" s="10"/>
      <c r="E23" s="10">
        <f t="shared" si="3"/>
        <v>1809469.64</v>
      </c>
      <c r="F23" s="10"/>
      <c r="G23" s="10">
        <f t="shared" si="3"/>
        <v>1809469.64</v>
      </c>
      <c r="H23" s="10"/>
      <c r="I23" s="10"/>
      <c r="J23" s="10"/>
      <c r="K23" s="10"/>
      <c r="L23" s="10"/>
      <c r="M23" s="10"/>
      <c r="N23" s="10"/>
      <c r="O23" s="10"/>
    </row>
    <row r="24" spans="1:15" x14ac:dyDescent="0.25">
      <c r="A24" s="11" t="s">
        <v>34</v>
      </c>
      <c r="B24" s="10">
        <v>6435250</v>
      </c>
      <c r="C24" s="10">
        <v>5701269.6100000003</v>
      </c>
      <c r="D24" s="10"/>
      <c r="E24" s="10">
        <f t="shared" si="3"/>
        <v>5701269.6100000003</v>
      </c>
      <c r="F24" s="10"/>
      <c r="G24" s="10">
        <f t="shared" si="3"/>
        <v>5701269.6100000003</v>
      </c>
      <c r="H24" s="10"/>
      <c r="I24" s="10"/>
      <c r="J24" s="10"/>
      <c r="K24" s="10"/>
      <c r="L24" s="10"/>
      <c r="M24" s="10"/>
      <c r="N24" s="10"/>
      <c r="O24" s="10"/>
    </row>
    <row r="25" spans="1:15" x14ac:dyDescent="0.25">
      <c r="A25" s="11" t="s">
        <v>35</v>
      </c>
      <c r="B25" s="10">
        <v>230000</v>
      </c>
      <c r="C25" s="10">
        <v>32104</v>
      </c>
      <c r="D25" s="10"/>
      <c r="E25" s="10">
        <f>+SUM(C25:D25)</f>
        <v>32104</v>
      </c>
      <c r="F25" s="10"/>
      <c r="G25" s="10">
        <f t="shared" si="3"/>
        <v>32104</v>
      </c>
      <c r="H25" s="10"/>
      <c r="I25" s="10"/>
      <c r="J25" s="10"/>
      <c r="K25" s="10"/>
      <c r="L25" s="10"/>
      <c r="M25" s="10"/>
      <c r="N25" s="10"/>
      <c r="O25" s="10"/>
    </row>
    <row r="26" spans="1:15" x14ac:dyDescent="0.25">
      <c r="A26" s="11" t="s">
        <v>36</v>
      </c>
      <c r="B26" s="15">
        <v>24740000</v>
      </c>
      <c r="C26" s="10">
        <v>25001818.420000002</v>
      </c>
      <c r="D26" s="15"/>
      <c r="E26" s="10">
        <f>+SUM(C26:D26)</f>
        <v>25001818.420000002</v>
      </c>
      <c r="F26" s="15"/>
      <c r="G26" s="10">
        <f t="shared" si="3"/>
        <v>25001818.420000002</v>
      </c>
      <c r="H26" s="15"/>
      <c r="I26" s="15"/>
      <c r="J26" s="15"/>
      <c r="K26" s="15"/>
      <c r="L26" s="15"/>
      <c r="M26" s="15"/>
      <c r="N26" s="15"/>
      <c r="O26" s="15"/>
    </row>
    <row r="27" spans="1:15" x14ac:dyDescent="0.25">
      <c r="A27" s="11" t="s">
        <v>37</v>
      </c>
      <c r="B27" s="15">
        <v>23700000</v>
      </c>
      <c r="C27" s="10">
        <v>21258359</v>
      </c>
      <c r="D27" s="15"/>
      <c r="E27" s="10">
        <f>+SUM(C27:D27)</f>
        <v>21258359</v>
      </c>
      <c r="F27" s="15"/>
      <c r="G27" s="10">
        <f t="shared" si="3"/>
        <v>21258359</v>
      </c>
      <c r="H27" s="15"/>
      <c r="I27" s="15"/>
      <c r="J27" s="15"/>
      <c r="K27" s="15"/>
      <c r="L27" s="15"/>
      <c r="M27" s="15"/>
      <c r="N27" s="15"/>
      <c r="O27" s="15"/>
    </row>
    <row r="28" spans="1:15" x14ac:dyDescent="0.25">
      <c r="A28" s="11" t="s">
        <v>38</v>
      </c>
      <c r="B28" s="15">
        <v>0</v>
      </c>
      <c r="C28" s="16">
        <v>0</v>
      </c>
      <c r="D28" s="15">
        <v>656373</v>
      </c>
      <c r="E28" s="10">
        <f t="shared" si="3"/>
        <v>656373</v>
      </c>
      <c r="F28" s="15"/>
      <c r="G28" s="10">
        <f t="shared" si="3"/>
        <v>656373</v>
      </c>
      <c r="H28" s="15"/>
      <c r="I28" s="15"/>
      <c r="J28" s="15"/>
      <c r="K28" s="15"/>
      <c r="L28" s="15"/>
      <c r="M28" s="15"/>
      <c r="N28" s="15"/>
      <c r="O28" s="15"/>
    </row>
    <row r="29" spans="1:15" s="5" customFormat="1" ht="15.75" thickBot="1" x14ac:dyDescent="0.3">
      <c r="A29" s="3" t="s">
        <v>39</v>
      </c>
      <c r="B29" s="14">
        <f>SUM(B22:B28)</f>
        <v>60430650</v>
      </c>
      <c r="C29" s="14">
        <f>SUM(C22:C28)</f>
        <v>58287426.170000002</v>
      </c>
      <c r="D29" s="14">
        <f>SUM(D22:D28)</f>
        <v>656373</v>
      </c>
      <c r="E29" s="14">
        <f>SUM(E22:E28)</f>
        <v>58943799.170000002</v>
      </c>
      <c r="F29" s="14"/>
      <c r="G29" s="14">
        <f t="shared" ref="G29" si="4">SUM(G22:G28)</f>
        <v>58943799.170000002</v>
      </c>
      <c r="H29" s="14"/>
      <c r="I29" s="14"/>
      <c r="J29" s="14"/>
      <c r="K29" s="14"/>
      <c r="L29" s="14"/>
      <c r="M29" s="14"/>
      <c r="N29" s="14"/>
      <c r="O29" s="14"/>
    </row>
    <row r="30" spans="1:15" ht="15.75" thickTop="1" x14ac:dyDescent="0.25">
      <c r="A30" s="17" t="s">
        <v>40</v>
      </c>
      <c r="C30" s="22"/>
      <c r="D30" s="26"/>
      <c r="E30" s="18">
        <f>+E29-E20</f>
        <v>4917639.2900000066</v>
      </c>
      <c r="F30" s="21"/>
      <c r="G30" s="22"/>
    </row>
    <row r="31" spans="1:15" x14ac:dyDescent="0.25">
      <c r="C31" s="27"/>
      <c r="D31" s="27"/>
    </row>
    <row r="34" spans="2:12" x14ac:dyDescent="0.25">
      <c r="B34" s="2" t="s">
        <v>43</v>
      </c>
      <c r="G34" s="2" t="s">
        <v>44</v>
      </c>
      <c r="L34" s="2" t="s">
        <v>45</v>
      </c>
    </row>
    <row r="35" spans="2:12" x14ac:dyDescent="0.25">
      <c r="B35" s="2" t="s">
        <v>56</v>
      </c>
      <c r="G35" s="2" t="s">
        <v>50</v>
      </c>
      <c r="L35" s="2" t="s">
        <v>52</v>
      </c>
    </row>
    <row r="36" spans="2:12" x14ac:dyDescent="0.25">
      <c r="B36" s="30" t="s">
        <v>57</v>
      </c>
      <c r="C36" s="30"/>
      <c r="G36" s="2" t="s">
        <v>51</v>
      </c>
      <c r="L36" s="2" t="s">
        <v>53</v>
      </c>
    </row>
    <row r="37" spans="2:12" ht="20.25" x14ac:dyDescent="0.3">
      <c r="B37" s="28" t="s">
        <v>41</v>
      </c>
      <c r="C37" s="1"/>
      <c r="D37" s="1"/>
      <c r="E37" s="1"/>
      <c r="F37" s="1"/>
      <c r="G37" s="1"/>
      <c r="H37" s="1"/>
      <c r="I37" s="1"/>
      <c r="J37" s="19"/>
    </row>
    <row r="38" spans="2:12" ht="20.25" x14ac:dyDescent="0.3">
      <c r="B38" s="1"/>
      <c r="C38" s="1"/>
      <c r="D38" s="1"/>
      <c r="E38" s="1"/>
      <c r="F38" s="1"/>
      <c r="G38" s="1"/>
      <c r="H38" s="19"/>
      <c r="I38" s="1"/>
      <c r="J38" s="19"/>
    </row>
  </sheetData>
  <mergeCells count="4">
    <mergeCell ref="A1:O1"/>
    <mergeCell ref="A2:O2"/>
    <mergeCell ref="A3:O3"/>
    <mergeCell ref="B36:C36"/>
  </mergeCells>
  <pageMargins left="0.31496062992125984" right="0.19685039370078741" top="0.62992125984251968" bottom="0.27559055118110237" header="0.31496062992125984" footer="0.31496062992125984"/>
  <pageSetup paperSize="5" scale="9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งบรายจ่าย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LARNLUANG</dc:creator>
  <cp:lastModifiedBy>acer</cp:lastModifiedBy>
  <cp:lastPrinted>2019-10-24T01:53:14Z</cp:lastPrinted>
  <dcterms:created xsi:type="dcterms:W3CDTF">2018-10-29T13:48:39Z</dcterms:created>
  <dcterms:modified xsi:type="dcterms:W3CDTF">2020-06-30T05:32:22Z</dcterms:modified>
</cp:coreProperties>
</file>